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28" i="1" l="1"/>
  <c r="B28" i="1"/>
  <c r="F37" i="1"/>
  <c r="G37" i="1"/>
  <c r="H37" i="1"/>
  <c r="I37" i="1"/>
  <c r="J37" i="1"/>
  <c r="L37" i="1"/>
  <c r="F11" i="1" l="1"/>
  <c r="G11" i="1"/>
  <c r="H11" i="1"/>
  <c r="B173" i="1" l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J89" i="1" s="1"/>
  <c r="I78" i="1"/>
  <c r="I89" i="1" s="1"/>
  <c r="H78" i="1"/>
  <c r="H89" i="1" s="1"/>
  <c r="G78" i="1"/>
  <c r="G89" i="1" s="1"/>
  <c r="F78" i="1"/>
  <c r="F89" i="1" s="1"/>
  <c r="B73" i="1"/>
  <c r="A73" i="1"/>
  <c r="L72" i="1"/>
  <c r="J72" i="1"/>
  <c r="I72" i="1"/>
  <c r="H72" i="1"/>
  <c r="G72" i="1"/>
  <c r="F72" i="1"/>
  <c r="B63" i="1"/>
  <c r="A63" i="1"/>
  <c r="L62" i="1"/>
  <c r="L73" i="1" s="1"/>
  <c r="J62" i="1"/>
  <c r="J73" i="1" s="1"/>
  <c r="I62" i="1"/>
  <c r="I73" i="1" s="1"/>
  <c r="H62" i="1"/>
  <c r="H73" i="1" s="1"/>
  <c r="G62" i="1"/>
  <c r="G73" i="1" s="1"/>
  <c r="F62" i="1"/>
  <c r="F73" i="1" s="1"/>
  <c r="B55" i="1"/>
  <c r="A55" i="1"/>
  <c r="L54" i="1"/>
  <c r="J54" i="1"/>
  <c r="I54" i="1"/>
  <c r="H54" i="1"/>
  <c r="G54" i="1"/>
  <c r="F54" i="1"/>
  <c r="B45" i="1"/>
  <c r="A45" i="1"/>
  <c r="L44" i="1"/>
  <c r="L55" i="1" s="1"/>
  <c r="J44" i="1"/>
  <c r="J55" i="1" s="1"/>
  <c r="I44" i="1"/>
  <c r="I55" i="1" s="1"/>
  <c r="H44" i="1"/>
  <c r="H55" i="1" s="1"/>
  <c r="G44" i="1"/>
  <c r="G55" i="1" s="1"/>
  <c r="F44" i="1"/>
  <c r="F55" i="1" s="1"/>
  <c r="B38" i="1"/>
  <c r="A38" i="1"/>
  <c r="L27" i="1"/>
  <c r="L38" i="1" s="1"/>
  <c r="J27" i="1"/>
  <c r="J38" i="1" s="1"/>
  <c r="I27" i="1"/>
  <c r="I38" i="1" s="1"/>
  <c r="H27" i="1"/>
  <c r="H38" i="1" s="1"/>
  <c r="G27" i="1"/>
  <c r="G38" i="1" s="1"/>
  <c r="F27" i="1"/>
  <c r="F38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J174" i="1" s="1"/>
  <c r="I11" i="1"/>
  <c r="I22" i="1" s="1"/>
  <c r="H22" i="1"/>
  <c r="G22" i="1"/>
  <c r="F22" i="1"/>
  <c r="F174" i="1" l="1"/>
  <c r="I174" i="1"/>
  <c r="L174" i="1"/>
  <c r="H174" i="1"/>
  <c r="G174" i="1"/>
</calcChain>
</file>

<file path=xl/sharedStrings.xml><?xml version="1.0" encoding="utf-8"?>
<sst xmlns="http://schemas.openxmlformats.org/spreadsheetml/2006/main" count="276" uniqueCount="101">
  <si>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</si>
  <si>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</si>
  <si>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</si>
  <si>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</si>
  <si>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</si>
  <si>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</si>
  <si>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</si>
  <si>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</si>
  <si>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</si>
  <si>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</si>
  <si>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</si>
  <si>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</si>
  <si>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</si>
  <si>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</si>
  <si>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</si>
  <si>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</si>
  <si>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</si>
  <si>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</si>
  <si>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</si>
  <si>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</si>
  <si>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</si>
  <si>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</si>
  <si>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</si>
  <si>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</si>
  <si>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</si>
  <si>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</si>
  <si>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</si>
  <si>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</si>
  <si>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</si>
  <si>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</si>
  <si>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</si>
  <si>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</si>
  <si>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</si>
  <si>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</si>
  <si>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</si>
  <si>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</si>
  <si>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</si>
  <si>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</si>
  <si>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</si>
  <si>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</si>
  <si>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Бурындина Т.Е.</t>
  </si>
  <si>
    <t>МКОУ "Ларичихинская СОШ "</t>
  </si>
  <si>
    <t>Гречка отварная  со сливочным маслом</t>
  </si>
  <si>
    <t>Тефтели</t>
  </si>
  <si>
    <t>Суп с макаронными изделиями</t>
  </si>
  <si>
    <t>Хлеб пшеничный</t>
  </si>
  <si>
    <t>Чай с сахаром</t>
  </si>
  <si>
    <t>208(1)</t>
  </si>
  <si>
    <t>679(1)</t>
  </si>
  <si>
    <t>943(1)</t>
  </si>
  <si>
    <t>286(1)</t>
  </si>
  <si>
    <t>Вереники (п/ф) вареные со сливочным маслом</t>
  </si>
  <si>
    <t>1041(2)</t>
  </si>
  <si>
    <t>Сыр (порциями)</t>
  </si>
  <si>
    <t>42(1)</t>
  </si>
  <si>
    <t>Напиток из шиповника</t>
  </si>
  <si>
    <t>1014(2)</t>
  </si>
  <si>
    <t>Картофель и овощи тушеные</t>
  </si>
  <si>
    <t>320(2)</t>
  </si>
  <si>
    <t>Птица тушеная</t>
  </si>
  <si>
    <t>301(1)</t>
  </si>
  <si>
    <t>Помидоры в нарезке</t>
  </si>
  <si>
    <t>54-3з-2020(3)</t>
  </si>
  <si>
    <t>Чай с сахаром и лимоном</t>
  </si>
  <si>
    <t>54(3)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</si>
  <si>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</si>
  <si>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</si>
  <si>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</si>
  <si>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</si>
  <si>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</si>
  <si>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</si>
  <si>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Яблоко</t>
  </si>
  <si>
    <t>Рассольник Петербургский</t>
  </si>
  <si>
    <t>197(1)</t>
  </si>
  <si>
    <t>Расстегай с повидлом</t>
  </si>
  <si>
    <t>Какао на сгущенном молоке</t>
  </si>
  <si>
    <t>Суп с пельменями (п/ф) или клецками</t>
  </si>
  <si>
    <t>118(4)</t>
  </si>
  <si>
    <t>Сок натуральный</t>
  </si>
  <si>
    <t>Суп картофельный с бобовыми</t>
  </si>
  <si>
    <t xml:space="preserve">Суп картофельный </t>
  </si>
  <si>
    <t>206(1)</t>
  </si>
  <si>
    <t>Гуляш из говядины</t>
  </si>
  <si>
    <t>591(1)</t>
  </si>
  <si>
    <t>200(1)</t>
  </si>
  <si>
    <t>Капуста белокочанная тушеная</t>
  </si>
  <si>
    <t>Щи из свежей капусты с картофелем</t>
  </si>
  <si>
    <t>187(1)</t>
  </si>
  <si>
    <t>Рис отварной со сливочным маслом</t>
  </si>
  <si>
    <t>690(1)</t>
  </si>
  <si>
    <t>Печень по-строгоновски</t>
  </si>
  <si>
    <t>Суп крестьянский</t>
  </si>
  <si>
    <t>201(1)</t>
  </si>
  <si>
    <t>Макаронные изделия отварные с сыром</t>
  </si>
  <si>
    <t>54-3г-2020(1)</t>
  </si>
  <si>
    <t>54-19г-2020(3)</t>
  </si>
  <si>
    <t>54-8гн-2020(3)</t>
  </si>
  <si>
    <t>54-6г-2020(3)</t>
  </si>
  <si>
    <t>Компот из кураги</t>
  </si>
  <si>
    <t>54-5нх-2020(3)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</si>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</sst>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 vertical="center"/>
    </xf>
    <xf numFmtId="0" fontId="1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160" sqref="K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4" ht="18" x14ac:dyDescent="0.2">
      <c r="A2" s="64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4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4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4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4" ht="15" x14ac:dyDescent="0.25">
      <c r="A6" s="20">
        <v>1</v>
      </c>
      <c r="B6" s="21">
        <v>1</v>
      </c>
      <c r="C6" s="22" t="s">
        <v>20</v>
      </c>
      <c r="D6" s="7" t="s">
        <v>27</v>
      </c>
      <c r="E6" s="55" t="s">
        <v>44</v>
      </c>
      <c r="F6" s="38">
        <v>200</v>
      </c>
      <c r="G6" s="38">
        <v>2.15</v>
      </c>
      <c r="H6" s="38">
        <v>2.27</v>
      </c>
      <c r="I6" s="38">
        <v>13.71</v>
      </c>
      <c r="J6" s="38">
        <v>83.8</v>
      </c>
      <c r="K6" s="60" t="s">
        <v>47</v>
      </c>
      <c r="L6" s="62">
        <v>9.6999999999999993</v>
      </c>
    </row>
    <row r="7" spans="1:14" ht="15" x14ac:dyDescent="0.25">
      <c r="A7" s="23"/>
      <c r="B7" s="15"/>
      <c r="C7" s="11"/>
      <c r="D7" s="54" t="s">
        <v>29</v>
      </c>
      <c r="E7" s="56" t="s">
        <v>42</v>
      </c>
      <c r="F7" s="40">
        <v>150</v>
      </c>
      <c r="G7" s="40">
        <v>7.46</v>
      </c>
      <c r="H7" s="40">
        <v>5.61</v>
      </c>
      <c r="I7" s="40">
        <v>35.840000000000003</v>
      </c>
      <c r="J7" s="40">
        <v>230.45</v>
      </c>
      <c r="K7" s="61" t="s">
        <v>48</v>
      </c>
      <c r="L7" s="63">
        <v>12.1</v>
      </c>
    </row>
    <row r="8" spans="1:14" ht="15" x14ac:dyDescent="0.25">
      <c r="A8" s="23"/>
      <c r="B8" s="15"/>
      <c r="C8" s="11"/>
      <c r="D8" s="7" t="s">
        <v>28</v>
      </c>
      <c r="E8" s="56" t="s">
        <v>43</v>
      </c>
      <c r="F8" s="40">
        <v>90</v>
      </c>
      <c r="G8" s="40">
        <v>8.25</v>
      </c>
      <c r="H8" s="40">
        <v>12.1</v>
      </c>
      <c r="I8" s="40">
        <v>7.16</v>
      </c>
      <c r="J8" s="40">
        <v>172</v>
      </c>
      <c r="K8" s="61" t="s">
        <v>50</v>
      </c>
      <c r="L8" s="63">
        <v>26.6</v>
      </c>
    </row>
    <row r="9" spans="1:14" ht="15" x14ac:dyDescent="0.25">
      <c r="A9" s="23"/>
      <c r="B9" s="15"/>
      <c r="C9" s="11"/>
      <c r="D9" s="7" t="s">
        <v>23</v>
      </c>
      <c r="E9" s="59" t="s">
        <v>45</v>
      </c>
      <c r="F9" s="40">
        <v>80</v>
      </c>
      <c r="G9" s="40">
        <v>6.16</v>
      </c>
      <c r="H9" s="40">
        <v>1.48</v>
      </c>
      <c r="I9" s="40">
        <v>30.5</v>
      </c>
      <c r="J9" s="40">
        <v>200.8</v>
      </c>
      <c r="K9" s="41"/>
      <c r="L9" s="63">
        <v>2.4</v>
      </c>
    </row>
    <row r="10" spans="1:14" ht="15" x14ac:dyDescent="0.25">
      <c r="A10" s="23"/>
      <c r="B10" s="15"/>
      <c r="C10" s="11"/>
      <c r="D10" s="58" t="s">
        <v>22</v>
      </c>
      <c r="E10" s="57" t="s">
        <v>46</v>
      </c>
      <c r="F10" s="40">
        <v>200</v>
      </c>
      <c r="G10" s="40">
        <v>0.2</v>
      </c>
      <c r="H10" s="40"/>
      <c r="I10" s="40">
        <v>14</v>
      </c>
      <c r="J10" s="40">
        <v>28</v>
      </c>
      <c r="K10" s="61" t="s">
        <v>49</v>
      </c>
      <c r="L10" s="63">
        <v>2.4</v>
      </c>
    </row>
    <row r="11" spans="1:14" ht="15" x14ac:dyDescent="0.25">
      <c r="A11" s="24"/>
      <c r="B11" s="17"/>
      <c r="C11" s="8"/>
      <c r="D11" s="18" t="s">
        <v>33</v>
      </c>
      <c r="E11" s="9"/>
      <c r="F11" s="19">
        <f>SUM(F6:F10)</f>
        <v>720</v>
      </c>
      <c r="G11" s="19">
        <f>SUM(G6:G10)</f>
        <v>24.22</v>
      </c>
      <c r="H11" s="19">
        <f>SUM(H6:H10)</f>
        <v>21.46</v>
      </c>
      <c r="I11" s="19">
        <f>SUM(I6:I10)</f>
        <v>101.21000000000001</v>
      </c>
      <c r="J11" s="19">
        <f>SUM(J6:J10)</f>
        <v>715.05</v>
      </c>
      <c r="K11" s="25"/>
      <c r="L11" s="19">
        <f>SUM(L6:L10)</f>
        <v>53.199999999999996</v>
      </c>
      <c r="N11" s="19"/>
    </row>
    <row r="12" spans="1:14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39"/>
      <c r="F12" s="40"/>
      <c r="G12" s="40"/>
      <c r="H12" s="40"/>
      <c r="I12" s="40"/>
      <c r="J12" s="40"/>
      <c r="K12" s="41"/>
      <c r="L12" s="40"/>
    </row>
    <row r="13" spans="1:14" ht="15" x14ac:dyDescent="0.25">
      <c r="A13" s="23"/>
      <c r="B13" s="15"/>
      <c r="C13" s="11"/>
      <c r="D13" s="7" t="s">
        <v>27</v>
      </c>
      <c r="E13" s="39"/>
      <c r="F13" s="40"/>
      <c r="G13" s="40"/>
      <c r="H13" s="40"/>
      <c r="I13" s="40"/>
      <c r="J13" s="40"/>
      <c r="K13" s="41"/>
      <c r="L13" s="40"/>
    </row>
    <row r="14" spans="1:14" ht="15" x14ac:dyDescent="0.25">
      <c r="A14" s="23"/>
      <c r="B14" s="15"/>
      <c r="C14" s="11"/>
      <c r="D14" s="7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4" ht="15" x14ac:dyDescent="0.25">
      <c r="A15" s="23"/>
      <c r="B15" s="15"/>
      <c r="C15" s="11"/>
      <c r="D15" s="7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4" ht="15" x14ac:dyDescent="0.25">
      <c r="A16" s="23"/>
      <c r="B16" s="15"/>
      <c r="C16" s="11"/>
      <c r="D16" s="7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48" t="s">
        <v>4</v>
      </c>
      <c r="D22" s="49"/>
      <c r="E22" s="31"/>
      <c r="F22" s="32">
        <f>F11+F21</f>
        <v>720</v>
      </c>
      <c r="G22" s="32">
        <f t="shared" ref="G22:J22" si="2">G11+G21</f>
        <v>24.22</v>
      </c>
      <c r="H22" s="32">
        <f t="shared" si="2"/>
        <v>21.46</v>
      </c>
      <c r="I22" s="32">
        <f t="shared" si="2"/>
        <v>101.21000000000001</v>
      </c>
      <c r="J22" s="32">
        <f t="shared" si="2"/>
        <v>715.05</v>
      </c>
      <c r="K22" s="32"/>
      <c r="L22" s="32">
        <f t="shared" ref="L22" si="3">L11+L21</f>
        <v>53.199999999999996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65" t="s">
        <v>51</v>
      </c>
      <c r="F23" s="38">
        <v>210</v>
      </c>
      <c r="G23" s="38">
        <v>8.1</v>
      </c>
      <c r="H23" s="38">
        <v>17</v>
      </c>
      <c r="I23" s="38">
        <v>33.6</v>
      </c>
      <c r="J23" s="38">
        <v>369.18</v>
      </c>
      <c r="K23" s="60" t="s">
        <v>52</v>
      </c>
      <c r="L23" s="38">
        <v>35.130000000000003</v>
      </c>
    </row>
    <row r="24" spans="1:12" ht="15" x14ac:dyDescent="0.25">
      <c r="A24" s="14"/>
      <c r="B24" s="15"/>
      <c r="C24" s="11"/>
      <c r="D24" s="7" t="s">
        <v>26</v>
      </c>
      <c r="E24" s="57" t="s">
        <v>53</v>
      </c>
      <c r="F24" s="40">
        <v>20</v>
      </c>
      <c r="G24" s="40">
        <v>4.6399999999999997</v>
      </c>
      <c r="H24" s="40">
        <v>5.9</v>
      </c>
      <c r="I24" s="40"/>
      <c r="J24" s="40">
        <v>72.8</v>
      </c>
      <c r="K24" s="61" t="s">
        <v>54</v>
      </c>
      <c r="L24" s="40">
        <v>13.8</v>
      </c>
    </row>
    <row r="25" spans="1:12" ht="15" x14ac:dyDescent="0.25">
      <c r="A25" s="14"/>
      <c r="B25" s="15"/>
      <c r="C25" s="11"/>
      <c r="D25" s="7" t="s">
        <v>23</v>
      </c>
      <c r="E25" s="59" t="s">
        <v>45</v>
      </c>
      <c r="F25" s="40">
        <v>80</v>
      </c>
      <c r="G25" s="40">
        <v>6.16</v>
      </c>
      <c r="H25" s="40">
        <v>1.48</v>
      </c>
      <c r="I25" s="40">
        <v>30.5</v>
      </c>
      <c r="J25" s="40">
        <v>200.8</v>
      </c>
      <c r="K25" s="41"/>
      <c r="L25" s="63">
        <v>2.4</v>
      </c>
    </row>
    <row r="26" spans="1:12" ht="15" x14ac:dyDescent="0.25">
      <c r="A26" s="14"/>
      <c r="B26" s="15"/>
      <c r="C26" s="11"/>
      <c r="D26" s="7" t="s">
        <v>30</v>
      </c>
      <c r="E26" s="57" t="s">
        <v>55</v>
      </c>
      <c r="F26" s="40">
        <v>200</v>
      </c>
      <c r="G26" s="40">
        <v>4.05</v>
      </c>
      <c r="H26" s="40"/>
      <c r="I26" s="40">
        <v>23</v>
      </c>
      <c r="J26" s="40">
        <v>74</v>
      </c>
      <c r="K26" s="61" t="s">
        <v>56</v>
      </c>
      <c r="L26" s="40">
        <v>6.6</v>
      </c>
    </row>
    <row r="27" spans="1:12" ht="15" x14ac:dyDescent="0.25">
      <c r="A27" s="16"/>
      <c r="B27" s="17"/>
      <c r="C27" s="8"/>
      <c r="D27" s="18" t="s">
        <v>33</v>
      </c>
      <c r="E27" s="9"/>
      <c r="F27" s="19">
        <f>SUM(F23:F26)</f>
        <v>510</v>
      </c>
      <c r="G27" s="19">
        <f>SUM(G23:G26)</f>
        <v>22.95</v>
      </c>
      <c r="H27" s="19">
        <f>SUM(H23:H26)</f>
        <v>24.38</v>
      </c>
      <c r="I27" s="19">
        <f>SUM(I23:I26)</f>
        <v>87.1</v>
      </c>
      <c r="J27" s="19">
        <f>SUM(J23:J26)</f>
        <v>716.78</v>
      </c>
      <c r="K27" s="25"/>
      <c r="L27" s="19">
        <f>SUM(L23:L26)</f>
        <v>57.930000000000007</v>
      </c>
    </row>
    <row r="28" spans="1:12" ht="15" x14ac:dyDescent="0.25">
      <c r="A28" s="13">
        <f>A23</f>
        <v>1</v>
      </c>
      <c r="B28" s="13">
        <f>B23</f>
        <v>2</v>
      </c>
      <c r="C28" s="10" t="s">
        <v>25</v>
      </c>
      <c r="D28" s="7" t="s">
        <v>26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27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7" t="s">
        <v>28</v>
      </c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7" t="s">
        <v>29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7" t="s">
        <v>30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4"/>
      <c r="B33" s="15"/>
      <c r="C33" s="11"/>
      <c r="D33" s="7" t="s">
        <v>31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32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0</v>
      </c>
      <c r="G37" s="19">
        <f t="shared" ref="G37" si="4">SUM(G28:G36)</f>
        <v>0</v>
      </c>
      <c r="H37" s="19">
        <f t="shared" ref="H37" si="5">SUM(H28:H36)</f>
        <v>0</v>
      </c>
      <c r="I37" s="19">
        <f t="shared" ref="I37" si="6">SUM(I28:I36)</f>
        <v>0</v>
      </c>
      <c r="J37" s="19">
        <f t="shared" ref="J37:L37" si="7">SUM(J28:J36)</f>
        <v>0</v>
      </c>
      <c r="K37" s="25"/>
      <c r="L37" s="19">
        <f t="shared" si="7"/>
        <v>0</v>
      </c>
    </row>
    <row r="38" spans="1:12" ht="15.75" thickBot="1" x14ac:dyDescent="0.25">
      <c r="A38" s="33">
        <f>A23</f>
        <v>1</v>
      </c>
      <c r="B38" s="33">
        <f>B23</f>
        <v>2</v>
      </c>
      <c r="C38" s="48" t="s">
        <v>4</v>
      </c>
      <c r="D38" s="49"/>
      <c r="E38" s="31"/>
      <c r="F38" s="32">
        <f>F27+F37</f>
        <v>510</v>
      </c>
      <c r="G38" s="32">
        <f>G27+G37</f>
        <v>22.95</v>
      </c>
      <c r="H38" s="32">
        <f>H27+H37</f>
        <v>24.38</v>
      </c>
      <c r="I38" s="32">
        <f>I27+I37</f>
        <v>87.1</v>
      </c>
      <c r="J38" s="32">
        <f>J27+J37</f>
        <v>716.78</v>
      </c>
      <c r="K38" s="32"/>
      <c r="L38" s="32">
        <f>L27+L37</f>
        <v>57.930000000000007</v>
      </c>
    </row>
    <row r="39" spans="1:12" ht="15" x14ac:dyDescent="0.25">
      <c r="A39" s="20">
        <v>1</v>
      </c>
      <c r="B39" s="21">
        <v>3</v>
      </c>
      <c r="C39" s="22" t="s">
        <v>20</v>
      </c>
      <c r="D39" s="7" t="s">
        <v>29</v>
      </c>
      <c r="E39" s="65" t="s">
        <v>57</v>
      </c>
      <c r="F39" s="38">
        <v>250</v>
      </c>
      <c r="G39" s="38">
        <v>6.35</v>
      </c>
      <c r="H39" s="38">
        <v>6.57</v>
      </c>
      <c r="I39" s="38">
        <v>25.15</v>
      </c>
      <c r="J39" s="38">
        <v>195.52</v>
      </c>
      <c r="K39" s="60" t="s">
        <v>58</v>
      </c>
      <c r="L39" s="38">
        <v>12.3</v>
      </c>
    </row>
    <row r="40" spans="1:12" ht="15" x14ac:dyDescent="0.25">
      <c r="A40" s="23"/>
      <c r="B40" s="15"/>
      <c r="C40" s="11"/>
      <c r="D40" s="7" t="s">
        <v>28</v>
      </c>
      <c r="E40" s="57" t="s">
        <v>59</v>
      </c>
      <c r="F40" s="40">
        <v>100</v>
      </c>
      <c r="G40" s="40">
        <v>22</v>
      </c>
      <c r="H40" s="40">
        <v>18</v>
      </c>
      <c r="I40" s="40">
        <v>5.88</v>
      </c>
      <c r="J40" s="40">
        <v>276</v>
      </c>
      <c r="K40" s="61" t="s">
        <v>60</v>
      </c>
      <c r="L40" s="40">
        <v>40</v>
      </c>
    </row>
    <row r="41" spans="1:12" ht="25.5" x14ac:dyDescent="0.25">
      <c r="A41" s="23"/>
      <c r="B41" s="15"/>
      <c r="C41" s="11"/>
      <c r="D41" s="7" t="s">
        <v>26</v>
      </c>
      <c r="E41" s="57" t="s">
        <v>61</v>
      </c>
      <c r="F41" s="40">
        <v>60</v>
      </c>
      <c r="G41" s="40">
        <v>0.3</v>
      </c>
      <c r="H41" s="40"/>
      <c r="I41" s="40">
        <v>2.8</v>
      </c>
      <c r="J41" s="40">
        <v>10.5</v>
      </c>
      <c r="K41" s="61" t="s">
        <v>62</v>
      </c>
      <c r="L41" s="40">
        <v>8</v>
      </c>
    </row>
    <row r="42" spans="1:12" ht="15" x14ac:dyDescent="0.25">
      <c r="A42" s="23"/>
      <c r="B42" s="15"/>
      <c r="C42" s="11"/>
      <c r="D42" s="7" t="s">
        <v>23</v>
      </c>
      <c r="E42" s="59" t="s">
        <v>45</v>
      </c>
      <c r="F42" s="40">
        <v>80</v>
      </c>
      <c r="G42" s="40">
        <v>6.16</v>
      </c>
      <c r="H42" s="40">
        <v>1.48</v>
      </c>
      <c r="I42" s="40">
        <v>30.5</v>
      </c>
      <c r="J42" s="40">
        <v>200.8</v>
      </c>
      <c r="K42" s="41"/>
      <c r="L42" s="63">
        <v>2.4</v>
      </c>
    </row>
    <row r="43" spans="1:12" ht="15.75" customHeight="1" x14ac:dyDescent="0.25">
      <c r="A43" s="23"/>
      <c r="B43" s="15"/>
      <c r="C43" s="11"/>
      <c r="D43" s="58" t="s">
        <v>22</v>
      </c>
      <c r="E43" s="57" t="s">
        <v>63</v>
      </c>
      <c r="F43" s="40">
        <v>200</v>
      </c>
      <c r="G43" s="40">
        <v>0.3</v>
      </c>
      <c r="H43" s="40"/>
      <c r="I43" s="40">
        <v>6.7</v>
      </c>
      <c r="J43" s="40">
        <v>27.6</v>
      </c>
      <c r="K43" s="61" t="s">
        <v>64</v>
      </c>
      <c r="L43" s="40">
        <v>3.5</v>
      </c>
    </row>
    <row r="44" spans="1:12" ht="15" x14ac:dyDescent="0.25">
      <c r="A44" s="24"/>
      <c r="B44" s="17"/>
      <c r="C44" s="8"/>
      <c r="D44" s="18" t="s">
        <v>33</v>
      </c>
      <c r="E44" s="9"/>
      <c r="F44" s="19">
        <f>SUM(F39:F43)</f>
        <v>690</v>
      </c>
      <c r="G44" s="19">
        <f>SUM(G39:G43)</f>
        <v>35.11</v>
      </c>
      <c r="H44" s="19">
        <f>SUM(H39:H43)</f>
        <v>26.05</v>
      </c>
      <c r="I44" s="19">
        <f>SUM(I39:I43)</f>
        <v>71.03</v>
      </c>
      <c r="J44" s="19">
        <f>SUM(J39:J43)</f>
        <v>710.42</v>
      </c>
      <c r="K44" s="25"/>
      <c r="L44" s="19">
        <f>SUM(L39:L43)</f>
        <v>66.199999999999989</v>
      </c>
    </row>
    <row r="45" spans="1:12" ht="15" x14ac:dyDescent="0.25">
      <c r="A45" s="26">
        <f>A39</f>
        <v>1</v>
      </c>
      <c r="B45" s="13">
        <f>B39</f>
        <v>3</v>
      </c>
      <c r="C45" s="10" t="s">
        <v>25</v>
      </c>
      <c r="D45" s="7" t="s">
        <v>26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27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28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29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7" t="s">
        <v>30</v>
      </c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7" t="s">
        <v>31</v>
      </c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7" t="s">
        <v>32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SUM(F45:F53)</f>
        <v>0</v>
      </c>
      <c r="G54" s="19">
        <f t="shared" ref="G54" si="8">SUM(G45:G53)</f>
        <v>0</v>
      </c>
      <c r="H54" s="19">
        <f t="shared" ref="H54" si="9">SUM(H45:H53)</f>
        <v>0</v>
      </c>
      <c r="I54" s="19">
        <f t="shared" ref="I54" si="10">SUM(I45:I53)</f>
        <v>0</v>
      </c>
      <c r="J54" s="19">
        <f t="shared" ref="J54:L54" si="11">SUM(J45:J53)</f>
        <v>0</v>
      </c>
      <c r="K54" s="25"/>
      <c r="L54" s="19">
        <f t="shared" si="11"/>
        <v>0</v>
      </c>
    </row>
    <row r="55" spans="1:12" ht="15.75" thickBot="1" x14ac:dyDescent="0.25">
      <c r="A55" s="29">
        <f>A39</f>
        <v>1</v>
      </c>
      <c r="B55" s="30">
        <f>B39</f>
        <v>3</v>
      </c>
      <c r="C55" s="48" t="s">
        <v>4</v>
      </c>
      <c r="D55" s="49"/>
      <c r="E55" s="31"/>
      <c r="F55" s="32">
        <f>F44+F54</f>
        <v>690</v>
      </c>
      <c r="G55" s="32">
        <f t="shared" ref="G55" si="12">G44+G54</f>
        <v>35.11</v>
      </c>
      <c r="H55" s="32">
        <f t="shared" ref="H55" si="13">H44+H54</f>
        <v>26.05</v>
      </c>
      <c r="I55" s="32">
        <f t="shared" ref="I55" si="14">I44+I54</f>
        <v>71.03</v>
      </c>
      <c r="J55" s="32">
        <f t="shared" ref="J55:L55" si="15">J44+J54</f>
        <v>710.42</v>
      </c>
      <c r="K55" s="32"/>
      <c r="L55" s="32">
        <f t="shared" si="15"/>
        <v>66.199999999999989</v>
      </c>
    </row>
    <row r="56" spans="1:12" ht="15" x14ac:dyDescent="0.25">
      <c r="A56" s="20">
        <v>1</v>
      </c>
      <c r="B56" s="21">
        <v>4</v>
      </c>
      <c r="C56" s="22" t="s">
        <v>20</v>
      </c>
      <c r="D56" s="7" t="s">
        <v>27</v>
      </c>
      <c r="E56" s="65" t="s">
        <v>65</v>
      </c>
      <c r="F56" s="38">
        <v>200</v>
      </c>
      <c r="G56" s="38">
        <v>1.45</v>
      </c>
      <c r="H56" s="38">
        <v>3.93</v>
      </c>
      <c r="I56" s="38">
        <v>100.2</v>
      </c>
      <c r="J56" s="38">
        <v>82</v>
      </c>
      <c r="K56" s="60" t="s">
        <v>66</v>
      </c>
      <c r="L56" s="38">
        <v>12.5</v>
      </c>
    </row>
    <row r="57" spans="1:12" ht="15" x14ac:dyDescent="0.25">
      <c r="A57" s="23"/>
      <c r="B57" s="15"/>
      <c r="C57" s="11"/>
      <c r="D57" s="7" t="s">
        <v>29</v>
      </c>
      <c r="E57" s="57" t="s">
        <v>67</v>
      </c>
      <c r="F57" s="40">
        <v>150</v>
      </c>
      <c r="G57" s="40">
        <v>5.52</v>
      </c>
      <c r="H57" s="40">
        <v>4.5199999999999996</v>
      </c>
      <c r="I57" s="40">
        <v>26.45</v>
      </c>
      <c r="J57" s="40">
        <v>168.45</v>
      </c>
      <c r="K57" s="61" t="s">
        <v>68</v>
      </c>
      <c r="L57" s="40">
        <v>9.5</v>
      </c>
    </row>
    <row r="58" spans="1:12" ht="15" x14ac:dyDescent="0.25">
      <c r="A58" s="23"/>
      <c r="B58" s="15"/>
      <c r="C58" s="11"/>
      <c r="D58" s="7" t="s">
        <v>28</v>
      </c>
      <c r="E58" s="57" t="s">
        <v>69</v>
      </c>
      <c r="F58" s="40">
        <v>100</v>
      </c>
      <c r="G58" s="40">
        <v>18.03</v>
      </c>
      <c r="H58" s="40">
        <v>10.210000000000001</v>
      </c>
      <c r="I58" s="40">
        <v>8.49</v>
      </c>
      <c r="J58" s="40">
        <v>195</v>
      </c>
      <c r="K58" s="61" t="s">
        <v>70</v>
      </c>
      <c r="L58" s="40">
        <v>67</v>
      </c>
    </row>
    <row r="59" spans="1:12" ht="15" x14ac:dyDescent="0.25">
      <c r="A59" s="23"/>
      <c r="B59" s="15"/>
      <c r="C59" s="11"/>
      <c r="D59" s="7" t="s">
        <v>23</v>
      </c>
      <c r="E59" s="59" t="s">
        <v>45</v>
      </c>
      <c r="F59" s="40">
        <v>80</v>
      </c>
      <c r="G59" s="40">
        <v>6.16</v>
      </c>
      <c r="H59" s="40">
        <v>1.48</v>
      </c>
      <c r="I59" s="40">
        <v>30.5</v>
      </c>
      <c r="J59" s="40">
        <v>200.8</v>
      </c>
      <c r="K59" s="41"/>
      <c r="L59" s="63">
        <v>2.4</v>
      </c>
    </row>
    <row r="60" spans="1:12" ht="15" x14ac:dyDescent="0.25">
      <c r="A60" s="23"/>
      <c r="B60" s="15"/>
      <c r="C60" s="11"/>
      <c r="D60" s="58" t="s">
        <v>22</v>
      </c>
      <c r="E60" s="57" t="s">
        <v>46</v>
      </c>
      <c r="F60" s="40">
        <v>200</v>
      </c>
      <c r="G60" s="40">
        <v>0.2</v>
      </c>
      <c r="H60" s="40"/>
      <c r="I60" s="40">
        <v>14</v>
      </c>
      <c r="J60" s="40">
        <v>28</v>
      </c>
      <c r="K60" s="61" t="s">
        <v>49</v>
      </c>
      <c r="L60" s="63">
        <v>2.4</v>
      </c>
    </row>
    <row r="61" spans="1:12" ht="15" x14ac:dyDescent="0.25">
      <c r="A61" s="23"/>
      <c r="B61" s="15"/>
      <c r="C61" s="11"/>
      <c r="D61" s="7" t="s">
        <v>24</v>
      </c>
      <c r="E61" s="57" t="s">
        <v>71</v>
      </c>
      <c r="F61" s="40">
        <v>100</v>
      </c>
      <c r="G61" s="40">
        <v>0.4</v>
      </c>
      <c r="H61" s="40">
        <v>0.4</v>
      </c>
      <c r="I61" s="40">
        <v>9.8000000000000007</v>
      </c>
      <c r="J61" s="40">
        <v>47</v>
      </c>
      <c r="K61" s="41"/>
      <c r="L61" s="40">
        <v>24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SUM(F56:F61)</f>
        <v>830</v>
      </c>
      <c r="G62" s="19">
        <f>SUM(G56:G61)</f>
        <v>31.759999999999998</v>
      </c>
      <c r="H62" s="19">
        <f>SUM(H56:H61)</f>
        <v>20.54</v>
      </c>
      <c r="I62" s="19">
        <f>SUM(I56:I61)</f>
        <v>189.44000000000003</v>
      </c>
      <c r="J62" s="19">
        <f>SUM(J56:J61)</f>
        <v>721.25</v>
      </c>
      <c r="K62" s="25"/>
      <c r="L62" s="19">
        <f>SUM(L56:L61)</f>
        <v>117.80000000000001</v>
      </c>
    </row>
    <row r="63" spans="1:12" ht="15" x14ac:dyDescent="0.25">
      <c r="A63" s="26">
        <f>A56</f>
        <v>1</v>
      </c>
      <c r="B63" s="13">
        <f>B56</f>
        <v>4</v>
      </c>
      <c r="C63" s="10" t="s">
        <v>25</v>
      </c>
      <c r="D63" s="7" t="s">
        <v>27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28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29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30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" t="s">
        <v>31</v>
      </c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7" t="s">
        <v>32</v>
      </c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16">SUM(G63:G71)</f>
        <v>0</v>
      </c>
      <c r="H72" s="19">
        <f t="shared" ref="H72" si="17">SUM(H63:H71)</f>
        <v>0</v>
      </c>
      <c r="I72" s="19">
        <f t="shared" ref="I72" si="18">SUM(I63:I71)</f>
        <v>0</v>
      </c>
      <c r="J72" s="19">
        <f t="shared" ref="J72:L72" si="19">SUM(J63:J71)</f>
        <v>0</v>
      </c>
      <c r="K72" s="25"/>
      <c r="L72" s="19">
        <f t="shared" si="19"/>
        <v>0</v>
      </c>
    </row>
    <row r="73" spans="1:12" ht="15.75" thickBot="1" x14ac:dyDescent="0.25">
      <c r="A73" s="29">
        <f>A56</f>
        <v>1</v>
      </c>
      <c r="B73" s="30">
        <f>B56</f>
        <v>4</v>
      </c>
      <c r="C73" s="48" t="s">
        <v>4</v>
      </c>
      <c r="D73" s="49"/>
      <c r="E73" s="31"/>
      <c r="F73" s="32">
        <f>F62+F72</f>
        <v>830</v>
      </c>
      <c r="G73" s="32">
        <f t="shared" ref="G73" si="20">G62+G72</f>
        <v>31.759999999999998</v>
      </c>
      <c r="H73" s="32">
        <f t="shared" ref="H73" si="21">H62+H72</f>
        <v>20.54</v>
      </c>
      <c r="I73" s="32">
        <f t="shared" ref="I73" si="22">I62+I72</f>
        <v>189.44000000000003</v>
      </c>
      <c r="J73" s="32">
        <f t="shared" ref="J73:L73" si="23">J62+J72</f>
        <v>721.25</v>
      </c>
      <c r="K73" s="32"/>
      <c r="L73" s="32">
        <f t="shared" si="23"/>
        <v>117.80000000000001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65" t="s">
        <v>72</v>
      </c>
      <c r="F74" s="38">
        <v>350</v>
      </c>
      <c r="G74" s="38">
        <v>2</v>
      </c>
      <c r="H74" s="38">
        <v>5.1100000000000003</v>
      </c>
      <c r="I74" s="38">
        <v>16.93</v>
      </c>
      <c r="J74" s="38">
        <v>121.75</v>
      </c>
      <c r="K74" s="60" t="s">
        <v>73</v>
      </c>
      <c r="L74" s="38">
        <v>10.25</v>
      </c>
    </row>
    <row r="75" spans="1:12" ht="15" x14ac:dyDescent="0.25">
      <c r="A75" s="23"/>
      <c r="B75" s="15"/>
      <c r="C75" s="11"/>
      <c r="D75" s="7" t="s">
        <v>23</v>
      </c>
      <c r="E75" s="59" t="s">
        <v>45</v>
      </c>
      <c r="F75" s="40">
        <v>80</v>
      </c>
      <c r="G75" s="40">
        <v>6.16</v>
      </c>
      <c r="H75" s="40">
        <v>1.48</v>
      </c>
      <c r="I75" s="40">
        <v>30.5</v>
      </c>
      <c r="J75" s="40">
        <v>200.8</v>
      </c>
      <c r="K75" s="41"/>
      <c r="L75" s="63">
        <v>2.4</v>
      </c>
    </row>
    <row r="76" spans="1:12" ht="15" x14ac:dyDescent="0.25">
      <c r="A76" s="23"/>
      <c r="B76" s="15"/>
      <c r="C76" s="11"/>
      <c r="D76" s="7"/>
      <c r="E76" s="57" t="s">
        <v>74</v>
      </c>
      <c r="F76" s="40">
        <v>80</v>
      </c>
      <c r="G76" s="40">
        <v>6.8</v>
      </c>
      <c r="H76" s="40">
        <v>9</v>
      </c>
      <c r="I76" s="40">
        <v>57</v>
      </c>
      <c r="J76" s="40">
        <v>261</v>
      </c>
      <c r="K76" s="41"/>
      <c r="L76" s="40">
        <v>19</v>
      </c>
    </row>
    <row r="77" spans="1:12" ht="25.5" x14ac:dyDescent="0.25">
      <c r="A77" s="23"/>
      <c r="B77" s="15"/>
      <c r="C77" s="11"/>
      <c r="D77" s="58" t="s">
        <v>22</v>
      </c>
      <c r="E77" s="57" t="s">
        <v>75</v>
      </c>
      <c r="F77" s="40">
        <v>200</v>
      </c>
      <c r="G77" s="40">
        <v>3.5</v>
      </c>
      <c r="H77" s="40">
        <v>3.4</v>
      </c>
      <c r="I77" s="40">
        <v>22.3</v>
      </c>
      <c r="J77" s="40">
        <v>133.4</v>
      </c>
      <c r="K77" s="61" t="s">
        <v>96</v>
      </c>
      <c r="L77" s="40">
        <v>9.5</v>
      </c>
    </row>
    <row r="78" spans="1:12" ht="15" x14ac:dyDescent="0.25">
      <c r="A78" s="24"/>
      <c r="B78" s="17"/>
      <c r="C78" s="8"/>
      <c r="D78" s="18" t="s">
        <v>33</v>
      </c>
      <c r="E78" s="9"/>
      <c r="F78" s="19">
        <f>SUM(F74:F77)</f>
        <v>710</v>
      </c>
      <c r="G78" s="19">
        <f>SUM(G74:G77)</f>
        <v>18.46</v>
      </c>
      <c r="H78" s="19">
        <f>SUM(H74:H77)</f>
        <v>18.989999999999998</v>
      </c>
      <c r="I78" s="19">
        <f>SUM(I74:I77)</f>
        <v>126.73</v>
      </c>
      <c r="J78" s="19">
        <f>SUM(J74:J77)</f>
        <v>716.94999999999993</v>
      </c>
      <c r="K78" s="25"/>
      <c r="L78" s="19">
        <f>SUM(L74:L77)</f>
        <v>41.15</v>
      </c>
    </row>
    <row r="79" spans="1:12" ht="15" x14ac:dyDescent="0.25">
      <c r="A79" s="26">
        <f>A74</f>
        <v>1</v>
      </c>
      <c r="B79" s="13">
        <f>B74</f>
        <v>5</v>
      </c>
      <c r="C79" s="10" t="s">
        <v>25</v>
      </c>
      <c r="D79" s="7" t="s">
        <v>26</v>
      </c>
      <c r="E79" s="39"/>
      <c r="F79" s="40"/>
      <c r="G79" s="40"/>
      <c r="H79" s="40"/>
      <c r="I79" s="40"/>
      <c r="J79" s="40"/>
      <c r="K79" s="41"/>
      <c r="L79" s="40"/>
    </row>
    <row r="80" spans="1:12" ht="15.75" customHeight="1" x14ac:dyDescent="0.25">
      <c r="A80" s="23"/>
      <c r="B80" s="15"/>
      <c r="C80" s="11"/>
      <c r="D80" s="7" t="s">
        <v>27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7" t="s">
        <v>28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7" t="s">
        <v>29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30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31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32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0</v>
      </c>
      <c r="G88" s="19">
        <f t="shared" ref="G88" si="24">SUM(G79:G87)</f>
        <v>0</v>
      </c>
      <c r="H88" s="19">
        <f t="shared" ref="H88" si="25">SUM(H79:H87)</f>
        <v>0</v>
      </c>
      <c r="I88" s="19">
        <f t="shared" ref="I88" si="26">SUM(I79:I87)</f>
        <v>0</v>
      </c>
      <c r="J88" s="19">
        <f t="shared" ref="J88:L88" si="27">SUM(J79:J87)</f>
        <v>0</v>
      </c>
      <c r="K88" s="25"/>
      <c r="L88" s="19">
        <f t="shared" si="27"/>
        <v>0</v>
      </c>
    </row>
    <row r="89" spans="1:12" ht="15.75" thickBot="1" x14ac:dyDescent="0.25">
      <c r="A89" s="29">
        <f>A74</f>
        <v>1</v>
      </c>
      <c r="B89" s="30">
        <f>B74</f>
        <v>5</v>
      </c>
      <c r="C89" s="48" t="s">
        <v>4</v>
      </c>
      <c r="D89" s="49"/>
      <c r="E89" s="31"/>
      <c r="F89" s="32">
        <f>F78+F88</f>
        <v>710</v>
      </c>
      <c r="G89" s="32">
        <f t="shared" ref="G89" si="28">G78+G88</f>
        <v>18.46</v>
      </c>
      <c r="H89" s="32">
        <f t="shared" ref="H89" si="29">H78+H88</f>
        <v>18.989999999999998</v>
      </c>
      <c r="I89" s="32">
        <f t="shared" ref="I89" si="30">I78+I88</f>
        <v>126.73</v>
      </c>
      <c r="J89" s="32">
        <f t="shared" ref="J89:L89" si="31">J78+J88</f>
        <v>716.94999999999993</v>
      </c>
      <c r="K89" s="32"/>
      <c r="L89" s="32">
        <f t="shared" si="31"/>
        <v>41.15</v>
      </c>
    </row>
    <row r="90" spans="1:12" ht="15" x14ac:dyDescent="0.25">
      <c r="A90" s="20">
        <v>2</v>
      </c>
      <c r="B90" s="21">
        <v>1</v>
      </c>
      <c r="C90" s="22" t="s">
        <v>20</v>
      </c>
      <c r="D90" s="5" t="s">
        <v>21</v>
      </c>
      <c r="E90" s="65" t="s">
        <v>76</v>
      </c>
      <c r="F90" s="38">
        <v>300</v>
      </c>
      <c r="G90" s="38">
        <v>26.2</v>
      </c>
      <c r="H90" s="38">
        <v>14.9</v>
      </c>
      <c r="I90" s="38">
        <v>45.2</v>
      </c>
      <c r="J90" s="38">
        <v>345</v>
      </c>
      <c r="K90" s="60" t="s">
        <v>77</v>
      </c>
      <c r="L90" s="38">
        <v>56.7</v>
      </c>
    </row>
    <row r="91" spans="1:12" ht="15" x14ac:dyDescent="0.25">
      <c r="A91" s="23"/>
      <c r="B91" s="15"/>
      <c r="C91" s="11"/>
      <c r="D91" s="7" t="s">
        <v>26</v>
      </c>
      <c r="E91" s="57" t="s">
        <v>53</v>
      </c>
      <c r="F91" s="40">
        <v>20</v>
      </c>
      <c r="G91" s="40">
        <v>4.6399999999999997</v>
      </c>
      <c r="H91" s="40">
        <v>5.9</v>
      </c>
      <c r="I91" s="40"/>
      <c r="J91" s="40">
        <v>72.8</v>
      </c>
      <c r="K91" s="61" t="s">
        <v>54</v>
      </c>
      <c r="L91" s="40">
        <v>13.8</v>
      </c>
    </row>
    <row r="92" spans="1:12" ht="15" x14ac:dyDescent="0.25">
      <c r="A92" s="23"/>
      <c r="B92" s="15"/>
      <c r="C92" s="11"/>
      <c r="D92" s="7" t="s">
        <v>23</v>
      </c>
      <c r="E92" s="59" t="s">
        <v>45</v>
      </c>
      <c r="F92" s="40">
        <v>80</v>
      </c>
      <c r="G92" s="40">
        <v>6.16</v>
      </c>
      <c r="H92" s="40">
        <v>1.48</v>
      </c>
      <c r="I92" s="40">
        <v>30.5</v>
      </c>
      <c r="J92" s="40">
        <v>200.8</v>
      </c>
      <c r="K92" s="41"/>
      <c r="L92" s="63">
        <v>2.4</v>
      </c>
    </row>
    <row r="93" spans="1:12" ht="15" x14ac:dyDescent="0.25">
      <c r="A93" s="23"/>
      <c r="B93" s="15"/>
      <c r="C93" s="11"/>
      <c r="D93" s="58" t="s">
        <v>30</v>
      </c>
      <c r="E93" s="57" t="s">
        <v>78</v>
      </c>
      <c r="F93" s="40">
        <v>200</v>
      </c>
      <c r="G93" s="40">
        <v>1</v>
      </c>
      <c r="H93" s="40"/>
      <c r="I93" s="40">
        <v>23.46</v>
      </c>
      <c r="J93" s="40">
        <v>94.25</v>
      </c>
      <c r="K93" s="41"/>
      <c r="L93" s="40">
        <v>16</v>
      </c>
    </row>
    <row r="94" spans="1:12" ht="15" x14ac:dyDescent="0.25">
      <c r="A94" s="24"/>
      <c r="B94" s="17"/>
      <c r="C94" s="8"/>
      <c r="D94" s="18" t="s">
        <v>33</v>
      </c>
      <c r="E94" s="9"/>
      <c r="F94" s="19">
        <f>SUM(F90:F93)</f>
        <v>600</v>
      </c>
      <c r="G94" s="19">
        <f>SUM(G90:G93)</f>
        <v>38</v>
      </c>
      <c r="H94" s="19">
        <f>SUM(H90:H93)</f>
        <v>22.28</v>
      </c>
      <c r="I94" s="19">
        <f>SUM(I90:I93)</f>
        <v>99.16</v>
      </c>
      <c r="J94" s="19">
        <f>SUM(J90:J93)</f>
        <v>712.85</v>
      </c>
      <c r="K94" s="25"/>
      <c r="L94" s="19">
        <f>SUM(L90:L93)</f>
        <v>88.9</v>
      </c>
    </row>
    <row r="95" spans="1:12" ht="15" x14ac:dyDescent="0.25">
      <c r="A95" s="26">
        <f>A90</f>
        <v>2</v>
      </c>
      <c r="B95" s="13">
        <f>B90</f>
        <v>1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.75" customHeight="1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:J104" si="32">SUM(G95:G103)</f>
        <v>0</v>
      </c>
      <c r="H104" s="19">
        <f t="shared" si="32"/>
        <v>0</v>
      </c>
      <c r="I104" s="19">
        <f t="shared" si="32"/>
        <v>0</v>
      </c>
      <c r="J104" s="19">
        <f t="shared" si="32"/>
        <v>0</v>
      </c>
      <c r="K104" s="25"/>
      <c r="L104" s="19">
        <f t="shared" ref="L104" si="33">SUM(L95:L103)</f>
        <v>0</v>
      </c>
    </row>
    <row r="105" spans="1:12" ht="15.75" thickBot="1" x14ac:dyDescent="0.25">
      <c r="A105" s="29">
        <f>A90</f>
        <v>2</v>
      </c>
      <c r="B105" s="30">
        <f>B90</f>
        <v>1</v>
      </c>
      <c r="C105" s="48" t="s">
        <v>4</v>
      </c>
      <c r="D105" s="49"/>
      <c r="E105" s="31"/>
      <c r="F105" s="32">
        <f>F94+F104</f>
        <v>600</v>
      </c>
      <c r="G105" s="32">
        <f t="shared" ref="G105" si="34">G94+G104</f>
        <v>38</v>
      </c>
      <c r="H105" s="32">
        <f t="shared" ref="H105" si="35">H94+H104</f>
        <v>22.28</v>
      </c>
      <c r="I105" s="32">
        <f t="shared" ref="I105" si="36">I94+I104</f>
        <v>99.16</v>
      </c>
      <c r="J105" s="32">
        <f t="shared" ref="J105:L105" si="37">J94+J104</f>
        <v>712.85</v>
      </c>
      <c r="K105" s="32"/>
      <c r="L105" s="32">
        <f t="shared" si="37"/>
        <v>88.9</v>
      </c>
    </row>
    <row r="106" spans="1:12" ht="15" x14ac:dyDescent="0.25">
      <c r="A106" s="14">
        <v>2</v>
      </c>
      <c r="B106" s="15">
        <v>2</v>
      </c>
      <c r="C106" s="22" t="s">
        <v>20</v>
      </c>
      <c r="D106" s="7" t="s">
        <v>27</v>
      </c>
      <c r="E106" s="65" t="s">
        <v>79</v>
      </c>
      <c r="F106" s="38">
        <v>200</v>
      </c>
      <c r="G106" s="38">
        <v>4.3899999999999997</v>
      </c>
      <c r="H106" s="38">
        <v>4.22</v>
      </c>
      <c r="I106" s="38">
        <v>13.06</v>
      </c>
      <c r="J106" s="38">
        <v>107.8</v>
      </c>
      <c r="K106" s="60" t="s">
        <v>81</v>
      </c>
      <c r="L106" s="38">
        <v>6.8</v>
      </c>
    </row>
    <row r="107" spans="1:12" ht="15" x14ac:dyDescent="0.25">
      <c r="A107" s="14"/>
      <c r="B107" s="15"/>
      <c r="C107" s="11"/>
      <c r="D107" s="54" t="s">
        <v>29</v>
      </c>
      <c r="E107" s="56" t="s">
        <v>42</v>
      </c>
      <c r="F107" s="40">
        <v>150</v>
      </c>
      <c r="G107" s="40">
        <v>7.46</v>
      </c>
      <c r="H107" s="40">
        <v>5.61</v>
      </c>
      <c r="I107" s="40">
        <v>35.840000000000003</v>
      </c>
      <c r="J107" s="40">
        <v>230.45</v>
      </c>
      <c r="K107" s="61" t="s">
        <v>48</v>
      </c>
      <c r="L107" s="63">
        <v>12.1</v>
      </c>
    </row>
    <row r="108" spans="1:12" ht="15" x14ac:dyDescent="0.25">
      <c r="A108" s="14"/>
      <c r="B108" s="15"/>
      <c r="C108" s="11"/>
      <c r="D108" s="7" t="s">
        <v>28</v>
      </c>
      <c r="E108" s="57" t="s">
        <v>82</v>
      </c>
      <c r="F108" s="40">
        <v>95</v>
      </c>
      <c r="G108" s="40">
        <v>19.72</v>
      </c>
      <c r="H108" s="40">
        <v>17.89</v>
      </c>
      <c r="I108" s="40">
        <v>4.76</v>
      </c>
      <c r="J108" s="40">
        <v>168.2</v>
      </c>
      <c r="K108" s="61" t="s">
        <v>83</v>
      </c>
      <c r="L108" s="40">
        <v>30.4</v>
      </c>
    </row>
    <row r="109" spans="1:12" ht="15" x14ac:dyDescent="0.25">
      <c r="A109" s="14"/>
      <c r="B109" s="15"/>
      <c r="C109" s="11"/>
      <c r="D109" s="7" t="s">
        <v>23</v>
      </c>
      <c r="E109" s="59" t="s">
        <v>45</v>
      </c>
      <c r="F109" s="40">
        <v>80</v>
      </c>
      <c r="G109" s="40">
        <v>6.16</v>
      </c>
      <c r="H109" s="40">
        <v>1.48</v>
      </c>
      <c r="I109" s="40">
        <v>30.5</v>
      </c>
      <c r="J109" s="40">
        <v>200.8</v>
      </c>
      <c r="K109" s="41"/>
      <c r="L109" s="63">
        <v>2.4</v>
      </c>
    </row>
    <row r="110" spans="1:12" ht="15" x14ac:dyDescent="0.25">
      <c r="A110" s="14"/>
      <c r="B110" s="15"/>
      <c r="C110" s="11"/>
      <c r="D110" s="58" t="s">
        <v>22</v>
      </c>
      <c r="E110" s="57" t="s">
        <v>46</v>
      </c>
      <c r="F110" s="40">
        <v>200</v>
      </c>
      <c r="G110" s="40">
        <v>0.2</v>
      </c>
      <c r="H110" s="40"/>
      <c r="I110" s="40">
        <v>14</v>
      </c>
      <c r="J110" s="40">
        <v>28</v>
      </c>
      <c r="K110" s="61" t="s">
        <v>49</v>
      </c>
      <c r="L110" s="63">
        <v>2.4</v>
      </c>
    </row>
    <row r="111" spans="1:12" ht="15" x14ac:dyDescent="0.25">
      <c r="A111" s="16"/>
      <c r="B111" s="17"/>
      <c r="C111" s="8"/>
      <c r="D111" s="18" t="s">
        <v>33</v>
      </c>
      <c r="E111" s="9"/>
      <c r="F111" s="19">
        <f>SUM(F106:F110)</f>
        <v>725</v>
      </c>
      <c r="G111" s="19">
        <f>SUM(G106:G110)</f>
        <v>37.930000000000007</v>
      </c>
      <c r="H111" s="19">
        <f>SUM(H106:H110)</f>
        <v>29.2</v>
      </c>
      <c r="I111" s="19">
        <f>SUM(I106:I110)</f>
        <v>98.16</v>
      </c>
      <c r="J111" s="19">
        <f>SUM(J106:J110)</f>
        <v>735.25</v>
      </c>
      <c r="K111" s="25"/>
      <c r="L111" s="19">
        <f>SUM(L106:L110)</f>
        <v>54.099999999999994</v>
      </c>
    </row>
    <row r="112" spans="1:12" ht="15" x14ac:dyDescent="0.25">
      <c r="A112" s="13">
        <f>A106</f>
        <v>2</v>
      </c>
      <c r="B112" s="13">
        <f>B106</f>
        <v>2</v>
      </c>
      <c r="C112" s="10" t="s">
        <v>25</v>
      </c>
      <c r="D112" s="7" t="s">
        <v>26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14"/>
      <c r="B113" s="15"/>
      <c r="C113" s="11"/>
      <c r="D113" s="7" t="s">
        <v>27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14"/>
      <c r="B114" s="15"/>
      <c r="C114" s="11"/>
      <c r="D114" s="7" t="s">
        <v>28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14"/>
      <c r="B115" s="15"/>
      <c r="C115" s="11"/>
      <c r="D115" s="7" t="s">
        <v>29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14"/>
      <c r="B116" s="15"/>
      <c r="C116" s="11"/>
      <c r="D116" s="7" t="s">
        <v>30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4"/>
      <c r="B117" s="15"/>
      <c r="C117" s="11"/>
      <c r="D117" s="7" t="s">
        <v>31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7" t="s">
        <v>32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38">SUM(G112:G120)</f>
        <v>0</v>
      </c>
      <c r="H121" s="19">
        <f t="shared" si="38"/>
        <v>0</v>
      </c>
      <c r="I121" s="19">
        <f t="shared" si="38"/>
        <v>0</v>
      </c>
      <c r="J121" s="19">
        <f t="shared" si="38"/>
        <v>0</v>
      </c>
      <c r="K121" s="25"/>
      <c r="L121" s="19">
        <f t="shared" ref="L121" si="39">SUM(L112:L120)</f>
        <v>0</v>
      </c>
    </row>
    <row r="122" spans="1:12" ht="15.75" thickBot="1" x14ac:dyDescent="0.25">
      <c r="A122" s="33">
        <f>A106</f>
        <v>2</v>
      </c>
      <c r="B122" s="33">
        <f>B106</f>
        <v>2</v>
      </c>
      <c r="C122" s="48" t="s">
        <v>4</v>
      </c>
      <c r="D122" s="49"/>
      <c r="E122" s="31"/>
      <c r="F122" s="32">
        <f>F111+F121</f>
        <v>725</v>
      </c>
      <c r="G122" s="32">
        <f t="shared" ref="G122" si="40">G111+G121</f>
        <v>37.930000000000007</v>
      </c>
      <c r="H122" s="32">
        <f t="shared" ref="H122" si="41">H111+H121</f>
        <v>29.2</v>
      </c>
      <c r="I122" s="32">
        <f t="shared" ref="I122" si="42">I111+I121</f>
        <v>98.16</v>
      </c>
      <c r="J122" s="32">
        <f t="shared" ref="J122:L122" si="43">J111+J121</f>
        <v>735.25</v>
      </c>
      <c r="K122" s="32"/>
      <c r="L122" s="32">
        <f t="shared" si="43"/>
        <v>54.099999999999994</v>
      </c>
    </row>
    <row r="123" spans="1:12" ht="15" x14ac:dyDescent="0.25">
      <c r="A123" s="20">
        <v>2</v>
      </c>
      <c r="B123" s="21">
        <v>3</v>
      </c>
      <c r="C123" s="22" t="s">
        <v>20</v>
      </c>
      <c r="D123" s="7" t="s">
        <v>27</v>
      </c>
      <c r="E123" s="65" t="s">
        <v>80</v>
      </c>
      <c r="F123" s="38">
        <v>200</v>
      </c>
      <c r="G123" s="38">
        <v>2.34</v>
      </c>
      <c r="H123" s="38">
        <v>2.83</v>
      </c>
      <c r="I123" s="38">
        <v>16.64</v>
      </c>
      <c r="J123" s="38">
        <v>101.25</v>
      </c>
      <c r="K123" s="60" t="s">
        <v>84</v>
      </c>
      <c r="L123" s="38">
        <v>10.5</v>
      </c>
    </row>
    <row r="124" spans="1:12" ht="25.5" x14ac:dyDescent="0.25">
      <c r="A124" s="23"/>
      <c r="B124" s="15"/>
      <c r="C124" s="11"/>
      <c r="D124" s="54" t="s">
        <v>29</v>
      </c>
      <c r="E124" s="57" t="s">
        <v>85</v>
      </c>
      <c r="F124" s="40">
        <v>150</v>
      </c>
      <c r="G124" s="40">
        <v>2.9</v>
      </c>
      <c r="H124" s="40">
        <v>26.4</v>
      </c>
      <c r="I124" s="40">
        <v>9.1999999999999993</v>
      </c>
      <c r="J124" s="40">
        <v>122</v>
      </c>
      <c r="K124" s="61" t="s">
        <v>95</v>
      </c>
      <c r="L124" s="40">
        <v>18.8</v>
      </c>
    </row>
    <row r="125" spans="1:12" ht="15" x14ac:dyDescent="0.25">
      <c r="A125" s="23"/>
      <c r="B125" s="15"/>
      <c r="C125" s="11"/>
      <c r="D125" s="7" t="s">
        <v>28</v>
      </c>
      <c r="E125" s="57" t="s">
        <v>59</v>
      </c>
      <c r="F125" s="40">
        <v>100</v>
      </c>
      <c r="G125" s="40">
        <v>22</v>
      </c>
      <c r="H125" s="40">
        <v>18</v>
      </c>
      <c r="I125" s="40">
        <v>5.88</v>
      </c>
      <c r="J125" s="40">
        <v>276</v>
      </c>
      <c r="K125" s="61" t="s">
        <v>60</v>
      </c>
      <c r="L125" s="40">
        <v>40</v>
      </c>
    </row>
    <row r="126" spans="1:12" ht="15" x14ac:dyDescent="0.25">
      <c r="A126" s="23"/>
      <c r="B126" s="15"/>
      <c r="C126" s="11"/>
      <c r="D126" s="7" t="s">
        <v>23</v>
      </c>
      <c r="E126" s="59" t="s">
        <v>45</v>
      </c>
      <c r="F126" s="40">
        <v>80</v>
      </c>
      <c r="G126" s="40">
        <v>6.16</v>
      </c>
      <c r="H126" s="40">
        <v>1.48</v>
      </c>
      <c r="I126" s="40">
        <v>30.5</v>
      </c>
      <c r="J126" s="40">
        <v>200.8</v>
      </c>
      <c r="K126" s="41"/>
      <c r="L126" s="63">
        <v>2.4</v>
      </c>
    </row>
    <row r="127" spans="1:12" ht="15" x14ac:dyDescent="0.25">
      <c r="A127" s="23"/>
      <c r="B127" s="15"/>
      <c r="C127" s="11"/>
      <c r="D127" s="58" t="s">
        <v>22</v>
      </c>
      <c r="E127" s="57" t="s">
        <v>63</v>
      </c>
      <c r="F127" s="40">
        <v>200</v>
      </c>
      <c r="G127" s="40">
        <v>0.3</v>
      </c>
      <c r="H127" s="40"/>
      <c r="I127" s="40">
        <v>6.7</v>
      </c>
      <c r="J127" s="40">
        <v>27.6</v>
      </c>
      <c r="K127" s="61" t="s">
        <v>64</v>
      </c>
      <c r="L127" s="40">
        <v>3.5</v>
      </c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SUM(F123:F127)</f>
        <v>730</v>
      </c>
      <c r="G128" s="19">
        <f>SUM(G123:G127)</f>
        <v>33.700000000000003</v>
      </c>
      <c r="H128" s="19">
        <f>SUM(H123:H127)</f>
        <v>48.709999999999994</v>
      </c>
      <c r="I128" s="19">
        <f>SUM(I123:I127)</f>
        <v>68.92</v>
      </c>
      <c r="J128" s="19">
        <f>SUM(J123:J127)</f>
        <v>727.65</v>
      </c>
      <c r="K128" s="25"/>
      <c r="L128" s="19">
        <f>SUM(L123:L127)</f>
        <v>75.2</v>
      </c>
    </row>
    <row r="129" spans="1:12" ht="15" x14ac:dyDescent="0.25">
      <c r="A129" s="26">
        <f>A123</f>
        <v>2</v>
      </c>
      <c r="B129" s="13">
        <f>B123</f>
        <v>3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23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23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3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23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3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4">SUM(G129:G137)</f>
        <v>0</v>
      </c>
      <c r="H138" s="19">
        <f t="shared" si="44"/>
        <v>0</v>
      </c>
      <c r="I138" s="19">
        <f t="shared" si="44"/>
        <v>0</v>
      </c>
      <c r="J138" s="19">
        <f t="shared" si="44"/>
        <v>0</v>
      </c>
      <c r="K138" s="25"/>
      <c r="L138" s="19">
        <f t="shared" ref="L138" si="45">SUM(L129:L137)</f>
        <v>0</v>
      </c>
    </row>
    <row r="139" spans="1:12" ht="15.75" thickBot="1" x14ac:dyDescent="0.25">
      <c r="A139" s="29">
        <f>A123</f>
        <v>2</v>
      </c>
      <c r="B139" s="30">
        <f>B123</f>
        <v>3</v>
      </c>
      <c r="C139" s="48" t="s">
        <v>4</v>
      </c>
      <c r="D139" s="49"/>
      <c r="E139" s="31"/>
      <c r="F139" s="32">
        <f>F128+F138</f>
        <v>730</v>
      </c>
      <c r="G139" s="32">
        <f t="shared" ref="G139" si="46">G128+G138</f>
        <v>33.700000000000003</v>
      </c>
      <c r="H139" s="32">
        <f t="shared" ref="H139" si="47">H128+H138</f>
        <v>48.709999999999994</v>
      </c>
      <c r="I139" s="32">
        <f t="shared" ref="I139" si="48">I128+I138</f>
        <v>68.92</v>
      </c>
      <c r="J139" s="32">
        <f t="shared" ref="J139:L139" si="49">J128+J138</f>
        <v>727.65</v>
      </c>
      <c r="K139" s="32"/>
      <c r="L139" s="32">
        <f t="shared" si="49"/>
        <v>75.2</v>
      </c>
    </row>
    <row r="140" spans="1:12" ht="15" x14ac:dyDescent="0.25">
      <c r="A140" s="20">
        <v>2</v>
      </c>
      <c r="B140" s="21">
        <v>4</v>
      </c>
      <c r="C140" s="22" t="s">
        <v>20</v>
      </c>
      <c r="D140" s="7" t="s">
        <v>27</v>
      </c>
      <c r="E140" s="65" t="s">
        <v>86</v>
      </c>
      <c r="F140" s="38">
        <v>200</v>
      </c>
      <c r="G140" s="38">
        <v>1.4</v>
      </c>
      <c r="H140" s="38">
        <v>3.91</v>
      </c>
      <c r="I140" s="38">
        <v>6.79</v>
      </c>
      <c r="J140" s="38">
        <v>67.8</v>
      </c>
      <c r="K140" s="60" t="s">
        <v>87</v>
      </c>
      <c r="L140" s="38">
        <v>11.5</v>
      </c>
    </row>
    <row r="141" spans="1:12" ht="26.25" customHeight="1" x14ac:dyDescent="0.25">
      <c r="A141" s="23"/>
      <c r="B141" s="15"/>
      <c r="C141" s="11"/>
      <c r="D141" s="54" t="s">
        <v>29</v>
      </c>
      <c r="E141" s="57" t="s">
        <v>88</v>
      </c>
      <c r="F141" s="40">
        <v>150</v>
      </c>
      <c r="G141" s="40">
        <v>3.6</v>
      </c>
      <c r="H141" s="40">
        <v>5.2</v>
      </c>
      <c r="I141" s="40">
        <v>3.8</v>
      </c>
      <c r="J141" s="40">
        <v>213.5</v>
      </c>
      <c r="K141" s="61" t="s">
        <v>97</v>
      </c>
      <c r="L141" s="40">
        <v>13</v>
      </c>
    </row>
    <row r="142" spans="1:12" ht="15" x14ac:dyDescent="0.25">
      <c r="A142" s="23"/>
      <c r="B142" s="15"/>
      <c r="C142" s="11"/>
      <c r="D142" s="7" t="s">
        <v>28</v>
      </c>
      <c r="E142" s="57" t="s">
        <v>90</v>
      </c>
      <c r="F142" s="40">
        <v>115</v>
      </c>
      <c r="G142" s="40">
        <v>7</v>
      </c>
      <c r="H142" s="40">
        <v>21</v>
      </c>
      <c r="I142" s="40">
        <v>7.1</v>
      </c>
      <c r="J142" s="40">
        <v>253</v>
      </c>
      <c r="K142" s="61" t="s">
        <v>89</v>
      </c>
      <c r="L142" s="40">
        <v>22.5</v>
      </c>
    </row>
    <row r="143" spans="1:12" ht="15" x14ac:dyDescent="0.25">
      <c r="A143" s="23"/>
      <c r="B143" s="15"/>
      <c r="C143" s="11"/>
      <c r="D143" s="7" t="s">
        <v>23</v>
      </c>
      <c r="E143" s="59" t="s">
        <v>45</v>
      </c>
      <c r="F143" s="40">
        <v>80</v>
      </c>
      <c r="G143" s="40">
        <v>6.16</v>
      </c>
      <c r="H143" s="40">
        <v>1.48</v>
      </c>
      <c r="I143" s="40">
        <v>30.5</v>
      </c>
      <c r="J143" s="40">
        <v>200.8</v>
      </c>
      <c r="K143" s="41"/>
      <c r="L143" s="63">
        <v>2.4</v>
      </c>
    </row>
    <row r="144" spans="1:12" ht="15" x14ac:dyDescent="0.25">
      <c r="A144" s="23"/>
      <c r="B144" s="15"/>
      <c r="C144" s="11"/>
      <c r="D144" s="58" t="s">
        <v>22</v>
      </c>
      <c r="E144" s="57" t="s">
        <v>63</v>
      </c>
      <c r="F144" s="40">
        <v>200</v>
      </c>
      <c r="G144" s="40">
        <v>0.3</v>
      </c>
      <c r="H144" s="40"/>
      <c r="I144" s="40">
        <v>6.7</v>
      </c>
      <c r="J144" s="40">
        <v>27.6</v>
      </c>
      <c r="K144" s="61" t="s">
        <v>64</v>
      </c>
      <c r="L144" s="40">
        <v>3.5</v>
      </c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SUM(F140:F144)</f>
        <v>745</v>
      </c>
      <c r="G145" s="19">
        <f>SUM(G140:G144)</f>
        <v>18.46</v>
      </c>
      <c r="H145" s="19">
        <f>SUM(H140:H144)</f>
        <v>31.59</v>
      </c>
      <c r="I145" s="19">
        <f>SUM(I140:I144)</f>
        <v>54.89</v>
      </c>
      <c r="J145" s="19">
        <f>SUM(J140:J144)</f>
        <v>762.69999999999993</v>
      </c>
      <c r="K145" s="25"/>
      <c r="L145" s="19">
        <f>SUM(L140:L144)</f>
        <v>52.9</v>
      </c>
    </row>
    <row r="146" spans="1:12" ht="15" x14ac:dyDescent="0.25">
      <c r="A146" s="26">
        <f>A140</f>
        <v>2</v>
      </c>
      <c r="B146" s="13">
        <f>B140</f>
        <v>4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0">SUM(G146:G154)</f>
        <v>0</v>
      </c>
      <c r="H155" s="19">
        <f t="shared" si="50"/>
        <v>0</v>
      </c>
      <c r="I155" s="19">
        <f t="shared" si="50"/>
        <v>0</v>
      </c>
      <c r="J155" s="19">
        <f t="shared" si="50"/>
        <v>0</v>
      </c>
      <c r="K155" s="25"/>
      <c r="L155" s="19">
        <f t="shared" ref="L155" si="51">SUM(L146:L154)</f>
        <v>0</v>
      </c>
    </row>
    <row r="156" spans="1:12" ht="15.75" thickBot="1" x14ac:dyDescent="0.25">
      <c r="A156" s="29">
        <f>A140</f>
        <v>2</v>
      </c>
      <c r="B156" s="30">
        <f>B140</f>
        <v>4</v>
      </c>
      <c r="C156" s="48" t="s">
        <v>4</v>
      </c>
      <c r="D156" s="49"/>
      <c r="E156" s="31"/>
      <c r="F156" s="32">
        <f>F145+F155</f>
        <v>745</v>
      </c>
      <c r="G156" s="32">
        <f t="shared" ref="G156" si="52">G145+G155</f>
        <v>18.46</v>
      </c>
      <c r="H156" s="32">
        <f t="shared" ref="H156" si="53">H145+H155</f>
        <v>31.59</v>
      </c>
      <c r="I156" s="32">
        <f t="shared" ref="I156" si="54">I145+I155</f>
        <v>54.89</v>
      </c>
      <c r="J156" s="32">
        <f t="shared" ref="J156:L156" si="55">J145+J155</f>
        <v>762.69999999999993</v>
      </c>
      <c r="K156" s="32"/>
      <c r="L156" s="32">
        <f t="shared" si="55"/>
        <v>52.9</v>
      </c>
    </row>
    <row r="157" spans="1:12" ht="15" x14ac:dyDescent="0.25">
      <c r="A157" s="20">
        <v>2</v>
      </c>
      <c r="B157" s="21">
        <v>5</v>
      </c>
      <c r="C157" s="22" t="s">
        <v>20</v>
      </c>
      <c r="D157" s="7" t="s">
        <v>27</v>
      </c>
      <c r="E157" s="55" t="s">
        <v>91</v>
      </c>
      <c r="F157" s="38">
        <v>200</v>
      </c>
      <c r="G157" s="38">
        <v>4.79</v>
      </c>
      <c r="H157" s="38">
        <v>6.03</v>
      </c>
      <c r="I157" s="38">
        <v>12.42</v>
      </c>
      <c r="J157" s="38">
        <v>118.62</v>
      </c>
      <c r="K157" s="60" t="s">
        <v>92</v>
      </c>
      <c r="L157" s="62">
        <v>10</v>
      </c>
    </row>
    <row r="158" spans="1:12" ht="25.5" x14ac:dyDescent="0.25">
      <c r="A158" s="23"/>
      <c r="B158" s="15"/>
      <c r="C158" s="11"/>
      <c r="D158" s="54" t="s">
        <v>29</v>
      </c>
      <c r="E158" s="56" t="s">
        <v>93</v>
      </c>
      <c r="F158" s="40">
        <v>150</v>
      </c>
      <c r="G158" s="40">
        <v>7.7</v>
      </c>
      <c r="H158" s="40">
        <v>7.1</v>
      </c>
      <c r="I158" s="40">
        <v>30.6</v>
      </c>
      <c r="J158" s="40">
        <v>216.5</v>
      </c>
      <c r="K158" s="61" t="s">
        <v>94</v>
      </c>
      <c r="L158" s="63">
        <v>25</v>
      </c>
    </row>
    <row r="159" spans="1:12" ht="15" x14ac:dyDescent="0.25">
      <c r="A159" s="23"/>
      <c r="B159" s="15"/>
      <c r="C159" s="11"/>
      <c r="D159" s="7" t="s">
        <v>23</v>
      </c>
      <c r="E159" s="59" t="s">
        <v>45</v>
      </c>
      <c r="F159" s="40">
        <v>80</v>
      </c>
      <c r="G159" s="40">
        <v>6.16</v>
      </c>
      <c r="H159" s="40">
        <v>1.48</v>
      </c>
      <c r="I159" s="40">
        <v>30.5</v>
      </c>
      <c r="J159" s="40">
        <v>200.8</v>
      </c>
      <c r="K159" s="41"/>
      <c r="L159" s="63">
        <v>2.4</v>
      </c>
    </row>
    <row r="160" spans="1:12" ht="25.5" x14ac:dyDescent="0.25">
      <c r="A160" s="23"/>
      <c r="B160" s="15"/>
      <c r="C160" s="11"/>
      <c r="D160" s="7" t="s">
        <v>30</v>
      </c>
      <c r="E160" s="59" t="s">
        <v>98</v>
      </c>
      <c r="F160" s="40">
        <v>200</v>
      </c>
      <c r="G160" s="40">
        <v>1.8</v>
      </c>
      <c r="H160" s="40">
        <v>0.1</v>
      </c>
      <c r="I160" s="40">
        <v>23.5</v>
      </c>
      <c r="J160" s="40">
        <v>102.2</v>
      </c>
      <c r="K160" s="61" t="s">
        <v>99</v>
      </c>
      <c r="L160" s="63">
        <v>11</v>
      </c>
    </row>
    <row r="161" spans="1:12" ht="15" x14ac:dyDescent="0.25">
      <c r="A161" s="23"/>
      <c r="B161" s="15"/>
      <c r="C161" s="11"/>
      <c r="D161" s="58" t="s">
        <v>24</v>
      </c>
      <c r="E161" s="57" t="s">
        <v>100</v>
      </c>
      <c r="F161" s="40">
        <v>100</v>
      </c>
      <c r="G161" s="40">
        <v>1.5</v>
      </c>
      <c r="H161" s="40">
        <v>0.2</v>
      </c>
      <c r="I161" s="40">
        <v>21.8</v>
      </c>
      <c r="J161" s="40">
        <v>95</v>
      </c>
      <c r="K161" s="61"/>
      <c r="L161" s="63">
        <v>35</v>
      </c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SUM(F157:F161)</f>
        <v>730</v>
      </c>
      <c r="G162" s="19">
        <f>SUM(G157:G161)</f>
        <v>21.95</v>
      </c>
      <c r="H162" s="19">
        <f>SUM(H157:H161)</f>
        <v>14.909999999999998</v>
      </c>
      <c r="I162" s="19">
        <f>SUM(I157:I161)</f>
        <v>118.82000000000001</v>
      </c>
      <c r="J162" s="19">
        <f>SUM(J157:J161)</f>
        <v>733.12000000000012</v>
      </c>
      <c r="K162" s="25"/>
      <c r="L162" s="19">
        <f>SUM(L157:L161)</f>
        <v>83.4</v>
      </c>
    </row>
    <row r="163" spans="1:12" ht="15" x14ac:dyDescent="0.25">
      <c r="A163" s="26">
        <f>A157</f>
        <v>2</v>
      </c>
      <c r="B163" s="13">
        <f>B157</f>
        <v>5</v>
      </c>
      <c r="C163" s="10" t="s">
        <v>25</v>
      </c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32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56">SUM(G163:G171)</f>
        <v>0</v>
      </c>
      <c r="H172" s="19">
        <f t="shared" si="56"/>
        <v>0</v>
      </c>
      <c r="I172" s="19">
        <f t="shared" si="56"/>
        <v>0</v>
      </c>
      <c r="J172" s="19">
        <f t="shared" si="56"/>
        <v>0</v>
      </c>
      <c r="K172" s="25"/>
      <c r="L172" s="19">
        <f t="shared" ref="L172" si="57">SUM(L163:L171)</f>
        <v>0</v>
      </c>
    </row>
    <row r="173" spans="1:12" ht="15.75" thickBot="1" x14ac:dyDescent="0.25">
      <c r="A173" s="29">
        <f>A157</f>
        <v>2</v>
      </c>
      <c r="B173" s="30">
        <f>B157</f>
        <v>5</v>
      </c>
      <c r="C173" s="48" t="s">
        <v>4</v>
      </c>
      <c r="D173" s="49"/>
      <c r="E173" s="31"/>
      <c r="F173" s="32">
        <f>F162+F172</f>
        <v>730</v>
      </c>
      <c r="G173" s="32">
        <f t="shared" ref="G173" si="58">G162+G172</f>
        <v>21.95</v>
      </c>
      <c r="H173" s="32">
        <f t="shared" ref="H173" si="59">H162+H172</f>
        <v>14.909999999999998</v>
      </c>
      <c r="I173" s="32">
        <f t="shared" ref="I173" si="60">I162+I172</f>
        <v>118.82000000000001</v>
      </c>
      <c r="J173" s="32">
        <f t="shared" ref="J173:L173" si="61">J162+J172</f>
        <v>733.12000000000012</v>
      </c>
      <c r="K173" s="32"/>
      <c r="L173" s="32">
        <f t="shared" si="61"/>
        <v>83.4</v>
      </c>
    </row>
    <row r="174" spans="1:12" ht="13.5" thickBot="1" x14ac:dyDescent="0.25">
      <c r="A174" s="27"/>
      <c r="B174" s="28"/>
      <c r="C174" s="50" t="s">
        <v>5</v>
      </c>
      <c r="D174" s="50"/>
      <c r="E174" s="50"/>
      <c r="F174" s="34">
        <f>(F22+F38+F55+F73+F89+F105+F122+F139+F156+F173)/(IF(F22=0,0,1)+IF(F38=0,0,1)+IF(F55=0,0,1)+IF(F73=0,0,1)+IF(F89=0,0,1)+IF(F105=0,0,1)+IF(F122=0,0,1)+IF(F139=0,0,1)+IF(F156=0,0,1)+IF(F173=0,0,1))</f>
        <v>699</v>
      </c>
      <c r="G174" s="34">
        <f>(G22+G38+G55+G73+G89+G105+G122+G139+G156+G173)/(IF(G22=0,0,1)+IF(G38=0,0,1)+IF(G55=0,0,1)+IF(G73=0,0,1)+IF(G89=0,0,1)+IF(G105=0,0,1)+IF(G122=0,0,1)+IF(G139=0,0,1)+IF(G156=0,0,1)+IF(G173=0,0,1))</f>
        <v>28.253999999999998</v>
      </c>
      <c r="H174" s="34">
        <f>(H22+H38+H55+H73+H89+H105+H122+H139+H156+H173)/(IF(H22=0,0,1)+IF(H38=0,0,1)+IF(H55=0,0,1)+IF(H73=0,0,1)+IF(H89=0,0,1)+IF(H105=0,0,1)+IF(H122=0,0,1)+IF(H139=0,0,1)+IF(H156=0,0,1)+IF(H173=0,0,1))</f>
        <v>25.810999999999996</v>
      </c>
      <c r="I174" s="34">
        <f>(I22+I38+I55+I73+I89+I105+I122+I139+I156+I173)/(IF(I22=0,0,1)+IF(I38=0,0,1)+IF(I55=0,0,1)+IF(I73=0,0,1)+IF(I89=0,0,1)+IF(I105=0,0,1)+IF(I122=0,0,1)+IF(I139=0,0,1)+IF(I156=0,0,1)+IF(I173=0,0,1))</f>
        <v>101.54600000000001</v>
      </c>
      <c r="J174" s="34">
        <f>(J22+J38+J55+J73+J89+J105+J122+J139+J156+J173)/(IF(J22=0,0,1)+IF(J38=0,0,1)+IF(J55=0,0,1)+IF(J73=0,0,1)+IF(J89=0,0,1)+IF(J105=0,0,1)+IF(J122=0,0,1)+IF(J139=0,0,1)+IF(J156=0,0,1)+IF(J173=0,0,1))</f>
        <v>725.202</v>
      </c>
      <c r="K174" s="34"/>
      <c r="L174" s="34">
        <f>(L22+L38+L55+L73+L89+L105+L122+L139+L156+L173)/(IF(L22=0,0,1)+IF(L38=0,0,1)+IF(L55=0,0,1)+IF(L73=0,0,1)+IF(L89=0,0,1)+IF(L105=0,0,1)+IF(L122=0,0,1)+IF(L139=0,0,1)+IF(L156=0,0,1)+IF(L173=0,0,1))</f>
        <v>69.078000000000003</v>
      </c>
    </row>
    <row r="183" ht="15.75" customHeight="1" x14ac:dyDescent="0.2"/>
  </sheetData>
  <mergeCells count="14">
    <mergeCell ref="C1:E1"/>
    <mergeCell ref="H1:K1"/>
    <mergeCell ref="H2:K2"/>
    <mergeCell ref="C38:D38"/>
    <mergeCell ref="C55:D55"/>
    <mergeCell ref="C73:D73"/>
    <mergeCell ref="C89:D89"/>
    <mergeCell ref="C22:D22"/>
    <mergeCell ref="C174:E174"/>
    <mergeCell ref="C173:D173"/>
    <mergeCell ref="C105:D105"/>
    <mergeCell ref="C122:D122"/>
    <mergeCell ref="C139:D139"/>
    <mergeCell ref="C156:D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dcterms:created xsi:type="dcterms:W3CDTF">2022-05-16T14:23:56Z</dcterms:created>
  <dcterms:modified xsi:type="dcterms:W3CDTF">2023-10-13T08:34:28Z</dcterms:modified>
</cp:coreProperties>
</file>